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Owner\Documents\Marathon Dynamics\Marathon Dynamics 2020\Communications\Misc Recent\"/>
    </mc:Choice>
  </mc:AlternateContent>
  <xr:revisionPtr revIDLastSave="0" documentId="13_ncr:1_{DBE4741F-A930-4EB0-9D88-1E8A314FB841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18" i="1" l="1"/>
  <c r="D18" i="1" l="1"/>
  <c r="D20" i="1" s="1"/>
  <c r="F18" i="1"/>
  <c r="F20" i="1"/>
  <c r="F22" i="1"/>
  <c r="F24" i="1"/>
  <c r="F26" i="1"/>
  <c r="F28" i="1"/>
  <c r="B22" i="1" l="1"/>
  <c r="D22" i="1" l="1"/>
  <c r="D24" i="1" s="1"/>
  <c r="B26" i="1"/>
  <c r="D26" i="1" s="1"/>
  <c r="D28" i="1" s="1"/>
</calcChain>
</file>

<file path=xl/sharedStrings.xml><?xml version="1.0" encoding="utf-8"?>
<sst xmlns="http://schemas.openxmlformats.org/spreadsheetml/2006/main" count="33" uniqueCount="25">
  <si>
    <t>The Marathon Dynamics Summer Running C(Heat) Sheet!</t>
  </si>
  <si>
    <t>Original Target Running Pace</t>
  </si>
  <si>
    <t>degrees C</t>
  </si>
  <si>
    <t>* Note: use either base temp (if no/low humidity) or humidex (whichever is higher)</t>
  </si>
  <si>
    <t xml:space="preserve">Per </t>
  </si>
  <si>
    <t xml:space="preserve">Thus, Adjusted Target Running Pace = </t>
  </si>
  <si>
    <t>Per</t>
  </si>
  <si>
    <t>Per (M/K)</t>
  </si>
  <si>
    <t>Adjustment to Target Running Pace:</t>
  </si>
  <si>
    <t>(easily affected by hot temps/high humidity)</t>
  </si>
  <si>
    <t>% slower, or</t>
  </si>
  <si>
    <t>Medium/Average</t>
  </si>
  <si>
    <t>(recommended for most runners)</t>
  </si>
  <si>
    <t>High/Aggressive</t>
  </si>
  <si>
    <t>Low/Conservative</t>
  </si>
  <si>
    <t>* Avg Actual/Expected Temperature during Run =</t>
  </si>
  <si>
    <t>* Note: to enter pace correctly, please click on the pace cell (D3), then enter your</t>
  </si>
  <si>
    <t>desired "ideal" target pace as "hours:minutes:seconds", so for 4:52/km you would</t>
  </si>
  <si>
    <t>type "0:4:52" (no quotes) in the cell D3, then hit enter.</t>
  </si>
  <si>
    <t>* Note: only enter temps above 19 degrees C, otherwise proceed w/original pace</t>
  </si>
  <si>
    <t>(though you will experience a slowdown effect (1-2% range) for temps of 15-19C)</t>
  </si>
  <si>
    <t>* Note: in temps/hmdx of 30C+ we advise cutting your planned distance by 20-30%</t>
  </si>
  <si>
    <t>* Note: in temps/humidex of 40C+ MDI recommends...heading for the pool!</t>
  </si>
  <si>
    <t>(does very well in heat/high humidity)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</si>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</sst>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1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right"/>
    </xf>
    <xf numFmtId="0" fontId="2" fillId="2" borderId="2" xfId="0" applyFont="1" applyFill="1" applyBorder="1"/>
    <xf numFmtId="0" fontId="1" fillId="0" borderId="3" xfId="0" applyFont="1" applyBorder="1"/>
    <xf numFmtId="0" fontId="1" fillId="0" borderId="4" xfId="0" applyFont="1" applyBorder="1"/>
    <xf numFmtId="0" fontId="0" fillId="3" borderId="1" xfId="0" applyFill="1" applyBorder="1"/>
    <xf numFmtId="0" fontId="0" fillId="3" borderId="0" xfId="0" applyFill="1"/>
    <xf numFmtId="0" fontId="0" fillId="3" borderId="3" xfId="0" applyFill="1" applyBorder="1"/>
    <xf numFmtId="0" fontId="1" fillId="3" borderId="1" xfId="0" applyFont="1" applyFill="1" applyBorder="1"/>
    <xf numFmtId="0" fontId="1" fillId="3" borderId="0" xfId="0" applyFont="1" applyFill="1"/>
    <xf numFmtId="0" fontId="1" fillId="3" borderId="3" xfId="0" applyFont="1" applyFill="1" applyBorder="1"/>
    <xf numFmtId="0" fontId="1" fillId="3" borderId="0" xfId="0" applyFont="1" applyFill="1" applyAlignment="1">
      <alignment horizontal="right"/>
    </xf>
    <xf numFmtId="45" fontId="1" fillId="3" borderId="0" xfId="0" applyNumberFormat="1" applyFont="1" applyFill="1"/>
    <xf numFmtId="0" fontId="1" fillId="3" borderId="5" xfId="0" applyFont="1" applyFill="1" applyBorder="1"/>
    <xf numFmtId="0" fontId="1" fillId="3" borderId="4" xfId="0" applyFont="1" applyFill="1" applyBorder="1"/>
    <xf numFmtId="0" fontId="1" fillId="3" borderId="6" xfId="0" applyFont="1" applyFill="1" applyBorder="1"/>
    <xf numFmtId="0" fontId="1" fillId="3" borderId="0" xfId="0" applyFont="1" applyFill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5" borderId="7" xfId="0" applyFont="1" applyFill="1" applyBorder="1"/>
    <xf numFmtId="0" fontId="1" fillId="3" borderId="8" xfId="0" applyFont="1" applyFill="1" applyBorder="1"/>
    <xf numFmtId="45" fontId="2" fillId="5" borderId="7" xfId="0" applyNumberFormat="1" applyFont="1" applyFill="1" applyBorder="1"/>
    <xf numFmtId="0" fontId="1" fillId="3" borderId="8" xfId="0" applyFont="1" applyFill="1" applyBorder="1" applyAlignment="1">
      <alignment horizontal="center"/>
    </xf>
    <xf numFmtId="0" fontId="0" fillId="3" borderId="8" xfId="0" applyFill="1" applyBorder="1"/>
    <xf numFmtId="0" fontId="1" fillId="3" borderId="9" xfId="0" applyFont="1" applyFill="1" applyBorder="1"/>
    <xf numFmtId="0" fontId="1" fillId="3" borderId="9" xfId="0" applyFont="1" applyFill="1" applyBorder="1" applyAlignment="1">
      <alignment horizontal="right"/>
    </xf>
    <xf numFmtId="45" fontId="2" fillId="5" borderId="10" xfId="0" applyNumberFormat="1" applyFont="1" applyFill="1" applyBorder="1"/>
    <xf numFmtId="0" fontId="1" fillId="3" borderId="9" xfId="0" applyFont="1" applyFill="1" applyBorder="1" applyAlignment="1">
      <alignment horizontal="center"/>
    </xf>
    <xf numFmtId="0" fontId="2" fillId="5" borderId="10" xfId="0" applyFont="1" applyFill="1" applyBorder="1"/>
    <xf numFmtId="0" fontId="2" fillId="6" borderId="7" xfId="0" applyFont="1" applyFill="1" applyBorder="1"/>
    <xf numFmtId="0" fontId="2" fillId="6" borderId="10" xfId="0" applyFont="1" applyFill="1" applyBorder="1"/>
    <xf numFmtId="0" fontId="2" fillId="7" borderId="7" xfId="0" applyFont="1" applyFill="1" applyBorder="1"/>
    <xf numFmtId="0" fontId="2" fillId="7" borderId="10" xfId="0" applyFont="1" applyFill="1" applyBorder="1"/>
    <xf numFmtId="0" fontId="0" fillId="3" borderId="11" xfId="0" applyFill="1" applyBorder="1"/>
    <xf numFmtId="0" fontId="1" fillId="3" borderId="12" xfId="0" applyFont="1" applyFill="1" applyBorder="1"/>
    <xf numFmtId="0" fontId="0" fillId="3" borderId="13" xfId="0" applyFill="1" applyBorder="1"/>
    <xf numFmtId="0" fontId="2" fillId="0" borderId="14" xfId="0" applyFont="1" applyBorder="1"/>
    <xf numFmtId="0" fontId="2" fillId="5" borderId="7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horizontal="right"/>
    </xf>
    <xf numFmtId="45" fontId="2" fillId="3" borderId="0" xfId="0" applyNumberFormat="1" applyFont="1" applyFill="1"/>
    <xf numFmtId="0" fontId="2" fillId="3" borderId="0" xfId="0" applyFont="1" applyFill="1"/>
    <xf numFmtId="45" fontId="2" fillId="6" borderId="7" xfId="0" applyNumberFormat="1" applyFont="1" applyFill="1" applyBorder="1"/>
    <xf numFmtId="45" fontId="2" fillId="6" borderId="10" xfId="0" applyNumberFormat="1" applyFont="1" applyFill="1" applyBorder="1"/>
    <xf numFmtId="45" fontId="2" fillId="7" borderId="7" xfId="0" applyNumberFormat="1" applyFont="1" applyFill="1" applyBorder="1"/>
    <xf numFmtId="45" fontId="2" fillId="7" borderId="10" xfId="0" applyNumberFormat="1" applyFont="1" applyFill="1" applyBorder="1"/>
    <xf numFmtId="21" fontId="2" fillId="8" borderId="2" xfId="0" applyNumberFormat="1" applyFont="1" applyFill="1" applyBorder="1"/>
    <xf numFmtId="0" fontId="3" fillId="3" borderId="1" xfId="0" applyFont="1" applyFill="1" applyBorder="1" applyAlignment="1">
      <alignment horizontal="left"/>
    </xf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1" fillId="3" borderId="15" xfId="0" applyFont="1" applyFill="1" applyBorder="1"/>
    <xf numFmtId="0" fontId="1" fillId="3" borderId="16" xfId="0" applyFont="1" applyFill="1" applyBorder="1"/>
    <xf numFmtId="0" fontId="1" fillId="3" borderId="17" xfId="0" applyFont="1" applyFill="1" applyBorder="1"/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28</xdr:row>
      <xdr:rowOff>180975</xdr:rowOff>
    </xdr:from>
    <xdr:to>
      <xdr:col>7</xdr:col>
      <xdr:colOff>238125</xdr:colOff>
      <xdr:row>34</xdr:row>
      <xdr:rowOff>142875</xdr:rowOff>
    </xdr:to>
    <xdr:pic>
      <xdr:nvPicPr>
        <xdr:cNvPr id="1086" name="Picture 1" descr="C:\TRY\My Pics n Vids\Running Pics n Gifs\runonfire.gif">
          <a:extLst>
            <a:ext uri="{FF2B5EF4-FFF2-40B4-BE49-F238E27FC236}">
              <a16:creationId xmlns:a16="http://schemas.microsoft.com/office/drawing/2014/main" id="{A01041A7-7B3F-43EE-9BA5-A8B002D35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5800725"/>
          <a:ext cx="12192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28</xdr:row>
      <xdr:rowOff>171450</xdr:rowOff>
    </xdr:from>
    <xdr:to>
      <xdr:col>0</xdr:col>
      <xdr:colOff>1343025</xdr:colOff>
      <xdr:row>34</xdr:row>
      <xdr:rowOff>133350</xdr:rowOff>
    </xdr:to>
    <xdr:pic>
      <xdr:nvPicPr>
        <xdr:cNvPr id="1087" name="Picture 2" descr="C:\TRY\My Pics n Vids\Running Pics n Gifs\runnerpic2.gif">
          <a:extLst>
            <a:ext uri="{FF2B5EF4-FFF2-40B4-BE49-F238E27FC236}">
              <a16:creationId xmlns:a16="http://schemas.microsoft.com/office/drawing/2014/main" id="{891048DF-A102-453B-ACB6-FC3F9111D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91200"/>
          <a:ext cx="12192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</xdr:colOff>
      <xdr:row>29</xdr:row>
      <xdr:rowOff>180975</xdr:rowOff>
    </xdr:from>
    <xdr:to>
      <xdr:col>4</xdr:col>
      <xdr:colOff>0</xdr:colOff>
      <xdr:row>33</xdr:row>
      <xdr:rowOff>85725</xdr:rowOff>
    </xdr:to>
    <xdr:pic>
      <xdr:nvPicPr>
        <xdr:cNvPr id="1088" name="Picture 3" descr="MDI blue logo.tif">
          <a:extLst>
            <a:ext uri="{FF2B5EF4-FFF2-40B4-BE49-F238E27FC236}">
              <a16:creationId xmlns:a16="http://schemas.microsoft.com/office/drawing/2014/main" id="{B3A7F02F-1AA4-43EF-895C-3FC365C19A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010275"/>
          <a:ext cx="14859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tabSelected="1" workbookViewId="0">
      <selection activeCell="B19" sqref="B19"/>
    </sheetView>
  </sheetViews>
  <sheetFormatPr defaultRowHeight="12.75" x14ac:dyDescent="0.2"/>
  <cols>
    <col min="1" max="1" width="23.42578125" customWidth="1"/>
    <col min="2" max="2" width="5.42578125" customWidth="1"/>
    <col min="3" max="3" width="12.85546875" customWidth="1"/>
    <col min="4" max="4" width="7.7109375" customWidth="1"/>
    <col min="5" max="5" width="9.85546875" customWidth="1"/>
    <col min="6" max="6" width="5.7109375" customWidth="1"/>
    <col min="7" max="7" width="4.28515625" customWidth="1"/>
    <col min="8" max="8" width="8.7109375" customWidth="1"/>
  </cols>
  <sheetData>
    <row r="1" spans="1:8" ht="22.5" customHeight="1" thickBot="1" x14ac:dyDescent="0.35">
      <c r="A1" s="59" t="s">
        <v>0</v>
      </c>
      <c r="B1" s="60"/>
      <c r="C1" s="60"/>
      <c r="D1" s="60"/>
      <c r="E1" s="60"/>
      <c r="F1" s="60"/>
      <c r="G1" s="60"/>
      <c r="H1" s="61"/>
    </row>
    <row r="2" spans="1:8" s="8" customFormat="1" ht="13.5" thickBot="1" x14ac:dyDescent="0.25">
      <c r="A2" s="53"/>
      <c r="B2" s="54"/>
      <c r="C2" s="54"/>
      <c r="D2" s="54"/>
      <c r="E2" s="54"/>
      <c r="F2" s="54"/>
      <c r="G2" s="54"/>
      <c r="H2" s="55"/>
    </row>
    <row r="3" spans="1:8" ht="15.75" thickBot="1" x14ac:dyDescent="0.3">
      <c r="A3" s="42"/>
      <c r="B3" s="43"/>
      <c r="C3" s="44" t="s">
        <v>1</v>
      </c>
      <c r="D3" s="51">
        <v>2.7777777777777779E-3</v>
      </c>
      <c r="E3" s="3" t="s">
        <v>7</v>
      </c>
      <c r="F3" s="4" t="s">
        <v>24</v>
      </c>
      <c r="G3" s="11"/>
      <c r="H3" s="12"/>
    </row>
    <row r="4" spans="1:8" s="8" customFormat="1" ht="14.25" x14ac:dyDescent="0.2">
      <c r="A4" s="10"/>
      <c r="B4" s="11"/>
      <c r="C4" s="11"/>
      <c r="D4" s="11"/>
      <c r="E4" s="11"/>
      <c r="F4" s="11"/>
      <c r="G4" s="11"/>
      <c r="H4" s="12"/>
    </row>
    <row r="5" spans="1:8" ht="14.25" x14ac:dyDescent="0.2">
      <c r="A5" s="10" t="s">
        <v>16</v>
      </c>
      <c r="B5" s="11"/>
      <c r="C5" s="13"/>
      <c r="D5" s="14"/>
      <c r="E5" s="13"/>
      <c r="F5" s="11"/>
      <c r="G5" s="11"/>
      <c r="H5" s="12"/>
    </row>
    <row r="6" spans="1:8" ht="14.25" x14ac:dyDescent="0.2">
      <c r="A6" s="10" t="s">
        <v>17</v>
      </c>
      <c r="B6" s="11"/>
      <c r="C6" s="13"/>
      <c r="D6" s="14"/>
      <c r="E6" s="13"/>
      <c r="F6" s="11"/>
      <c r="G6" s="11"/>
      <c r="H6" s="12"/>
    </row>
    <row r="7" spans="1:8" ht="14.25" x14ac:dyDescent="0.2">
      <c r="A7" s="10" t="s">
        <v>18</v>
      </c>
      <c r="B7" s="11"/>
      <c r="C7" s="11"/>
      <c r="D7" s="11"/>
      <c r="E7" s="11"/>
      <c r="F7" s="11"/>
      <c r="G7" s="11"/>
      <c r="H7" s="12"/>
    </row>
    <row r="8" spans="1:8" ht="15" thickBot="1" x14ac:dyDescent="0.25">
      <c r="A8" s="10"/>
      <c r="B8" s="11"/>
      <c r="C8" s="11"/>
      <c r="D8" s="11"/>
      <c r="E8" s="11"/>
      <c r="F8" s="11"/>
      <c r="G8" s="11"/>
      <c r="H8" s="12"/>
    </row>
    <row r="9" spans="1:8" ht="15.75" thickBot="1" x14ac:dyDescent="0.3">
      <c r="A9" s="1"/>
      <c r="B9" s="2"/>
      <c r="C9" s="2"/>
      <c r="D9" s="2"/>
      <c r="E9" s="3" t="s">
        <v>15</v>
      </c>
      <c r="F9" s="19">
        <v>30</v>
      </c>
      <c r="G9" s="2" t="s">
        <v>2</v>
      </c>
      <c r="H9" s="5"/>
    </row>
    <row r="10" spans="1:8" ht="15" thickBot="1" x14ac:dyDescent="0.25">
      <c r="A10" s="15"/>
      <c r="B10" s="16"/>
      <c r="C10" s="16"/>
      <c r="D10" s="16"/>
      <c r="E10" s="16"/>
      <c r="F10" s="16"/>
      <c r="G10" s="16"/>
      <c r="H10" s="17"/>
    </row>
    <row r="11" spans="1:8" ht="14.25" x14ac:dyDescent="0.2">
      <c r="A11" s="56" t="s">
        <v>3</v>
      </c>
      <c r="B11" s="57"/>
      <c r="C11" s="57"/>
      <c r="D11" s="57"/>
      <c r="E11" s="57"/>
      <c r="F11" s="57"/>
      <c r="G11" s="57"/>
      <c r="H11" s="58"/>
    </row>
    <row r="12" spans="1:8" ht="14.25" x14ac:dyDescent="0.2">
      <c r="A12" s="10" t="s">
        <v>19</v>
      </c>
      <c r="B12" s="11"/>
      <c r="C12" s="11"/>
      <c r="D12" s="11"/>
      <c r="E12" s="11"/>
      <c r="F12" s="11"/>
      <c r="G12" s="11"/>
      <c r="H12" s="12"/>
    </row>
    <row r="13" spans="1:8" ht="14.25" x14ac:dyDescent="0.2">
      <c r="A13" s="10" t="s">
        <v>20</v>
      </c>
      <c r="B13" s="11"/>
      <c r="C13" s="11"/>
      <c r="D13" s="11"/>
      <c r="E13" s="11"/>
      <c r="F13" s="11"/>
      <c r="G13" s="11"/>
      <c r="H13" s="12"/>
    </row>
    <row r="14" spans="1:8" ht="14.25" x14ac:dyDescent="0.2">
      <c r="A14" s="10" t="s">
        <v>21</v>
      </c>
      <c r="B14" s="11"/>
      <c r="C14" s="11"/>
      <c r="D14" s="11"/>
      <c r="E14" s="11"/>
      <c r="F14" s="11"/>
      <c r="G14" s="11"/>
      <c r="H14" s="12"/>
    </row>
    <row r="15" spans="1:8" ht="15" thickBot="1" x14ac:dyDescent="0.25">
      <c r="A15" s="15" t="s">
        <v>22</v>
      </c>
      <c r="B15" s="16"/>
      <c r="C15" s="16"/>
      <c r="D15" s="16"/>
      <c r="E15" s="16"/>
      <c r="F15" s="16"/>
      <c r="G15" s="16"/>
      <c r="H15" s="17"/>
    </row>
    <row r="16" spans="1:8" ht="20.25" customHeight="1" x14ac:dyDescent="0.25">
      <c r="A16" s="52" t="s">
        <v>8</v>
      </c>
      <c r="B16" s="11"/>
      <c r="C16" s="8"/>
      <c r="D16" s="8"/>
      <c r="E16" s="8"/>
      <c r="F16" s="8"/>
      <c r="G16" s="8"/>
      <c r="H16" s="9"/>
    </row>
    <row r="17" spans="1:8" x14ac:dyDescent="0.2">
      <c r="A17" s="7"/>
      <c r="B17" s="8"/>
      <c r="C17" s="8"/>
      <c r="D17" s="8"/>
      <c r="E17" s="8"/>
      <c r="F17" s="8"/>
      <c r="G17" s="8"/>
      <c r="H17" s="9"/>
    </row>
    <row r="18" spans="1:8" ht="16.5" customHeight="1" thickBot="1" x14ac:dyDescent="0.3">
      <c r="A18" s="37" t="s">
        <v>13</v>
      </c>
      <c r="B18" s="38">
        <f>+((F9-16)/3)*2</f>
        <v>9.3333333333333339</v>
      </c>
      <c r="C18" s="21" t="s">
        <v>10</v>
      </c>
      <c r="D18" s="22">
        <f>+B18/100*D$3</f>
        <v>2.5925925925925926E-4</v>
      </c>
      <c r="E18" s="23" t="s">
        <v>4</v>
      </c>
      <c r="F18" s="20" t="str">
        <f>+F$3</f>
        <v>K</v>
      </c>
      <c r="G18" s="24"/>
      <c r="H18" s="34"/>
    </row>
    <row r="19" spans="1:8" ht="16.5" customHeight="1" thickBot="1" x14ac:dyDescent="0.25">
      <c r="A19" s="10" t="s">
        <v>9</v>
      </c>
      <c r="B19" s="18"/>
      <c r="C19" s="11"/>
      <c r="D19" s="11"/>
      <c r="E19" s="11"/>
      <c r="F19" s="11"/>
      <c r="G19" s="11"/>
      <c r="H19" s="9"/>
    </row>
    <row r="20" spans="1:8" ht="16.5" customHeight="1" x14ac:dyDescent="0.25">
      <c r="A20" s="35"/>
      <c r="B20" s="28"/>
      <c r="C20" s="26" t="s">
        <v>5</v>
      </c>
      <c r="D20" s="27">
        <f>+D$3+D18</f>
        <v>3.0370370370370373E-3</v>
      </c>
      <c r="E20" s="28" t="s">
        <v>6</v>
      </c>
      <c r="F20" s="29" t="str">
        <f>+F$3</f>
        <v>K</v>
      </c>
      <c r="G20" s="25"/>
      <c r="H20" s="36"/>
    </row>
    <row r="21" spans="1:8" ht="16.5" customHeight="1" x14ac:dyDescent="0.2">
      <c r="A21" s="7"/>
      <c r="B21" s="39"/>
      <c r="C21" s="8"/>
      <c r="D21" s="8"/>
      <c r="E21" s="8"/>
      <c r="F21" s="8"/>
      <c r="G21" s="8"/>
      <c r="H21" s="9"/>
    </row>
    <row r="22" spans="1:8" ht="16.5" customHeight="1" thickBot="1" x14ac:dyDescent="0.3">
      <c r="A22" s="37" t="s">
        <v>11</v>
      </c>
      <c r="B22" s="40">
        <f>+B18*0.5</f>
        <v>4.666666666666667</v>
      </c>
      <c r="C22" s="21" t="s">
        <v>10</v>
      </c>
      <c r="D22" s="47">
        <f>+B22/100*D$3</f>
        <v>1.2962962962962963E-4</v>
      </c>
      <c r="E22" s="23" t="s">
        <v>4</v>
      </c>
      <c r="F22" s="30" t="str">
        <f>+F$3</f>
        <v>K</v>
      </c>
      <c r="G22" s="24"/>
      <c r="H22" s="34"/>
    </row>
    <row r="23" spans="1:8" ht="16.5" customHeight="1" thickBot="1" x14ac:dyDescent="0.25">
      <c r="A23" s="10" t="s">
        <v>12</v>
      </c>
      <c r="B23" s="18"/>
      <c r="C23" s="11"/>
      <c r="D23" s="11"/>
      <c r="E23" s="11"/>
      <c r="F23" s="11"/>
      <c r="G23" s="11"/>
      <c r="H23" s="9"/>
    </row>
    <row r="24" spans="1:8" ht="16.5" customHeight="1" x14ac:dyDescent="0.25">
      <c r="A24" s="35"/>
      <c r="B24" s="28"/>
      <c r="C24" s="26" t="s">
        <v>5</v>
      </c>
      <c r="D24" s="48">
        <f>+D$3+D22</f>
        <v>2.9074074074074076E-3</v>
      </c>
      <c r="E24" s="28" t="s">
        <v>6</v>
      </c>
      <c r="F24" s="31" t="str">
        <f>+F$3</f>
        <v>K</v>
      </c>
      <c r="G24" s="25"/>
      <c r="H24" s="36"/>
    </row>
    <row r="25" spans="1:8" ht="16.5" customHeight="1" x14ac:dyDescent="0.2">
      <c r="A25" s="7"/>
      <c r="B25" s="39"/>
      <c r="C25" s="8"/>
      <c r="D25" s="8"/>
      <c r="E25" s="8"/>
      <c r="G25" s="8"/>
      <c r="H25" s="9"/>
    </row>
    <row r="26" spans="1:8" ht="16.5" customHeight="1" thickBot="1" x14ac:dyDescent="0.3">
      <c r="A26" s="37" t="s">
        <v>14</v>
      </c>
      <c r="B26" s="41">
        <f>+B22*0.5</f>
        <v>2.3333333333333335</v>
      </c>
      <c r="C26" s="21" t="s">
        <v>10</v>
      </c>
      <c r="D26" s="49">
        <f>+B26/100*D$3</f>
        <v>6.4814814814814816E-5</v>
      </c>
      <c r="E26" s="23" t="s">
        <v>4</v>
      </c>
      <c r="F26" s="32" t="str">
        <f>+F$3</f>
        <v>K</v>
      </c>
      <c r="G26" s="24"/>
      <c r="H26" s="34"/>
    </row>
    <row r="27" spans="1:8" ht="16.5" customHeight="1" thickBot="1" x14ac:dyDescent="0.25">
      <c r="A27" s="10" t="s">
        <v>23</v>
      </c>
      <c r="B27" s="11"/>
      <c r="C27" s="11"/>
      <c r="D27" s="11"/>
      <c r="E27" s="11"/>
      <c r="F27" s="11"/>
      <c r="G27" s="11"/>
      <c r="H27" s="9"/>
    </row>
    <row r="28" spans="1:8" ht="16.5" customHeight="1" x14ac:dyDescent="0.25">
      <c r="A28" s="35"/>
      <c r="B28" s="25"/>
      <c r="C28" s="26" t="s">
        <v>5</v>
      </c>
      <c r="D28" s="50">
        <f>+D$3+D26</f>
        <v>2.8425925925925927E-3</v>
      </c>
      <c r="E28" s="28" t="s">
        <v>6</v>
      </c>
      <c r="F28" s="33" t="str">
        <f>+F$3</f>
        <v>K</v>
      </c>
      <c r="G28" s="25"/>
      <c r="H28" s="36"/>
    </row>
    <row r="29" spans="1:8" ht="16.5" customHeight="1" x14ac:dyDescent="0.25">
      <c r="A29" s="10"/>
      <c r="B29" s="11"/>
      <c r="C29" s="13"/>
      <c r="D29" s="45"/>
      <c r="E29" s="18"/>
      <c r="F29" s="46"/>
      <c r="G29" s="11"/>
      <c r="H29" s="9"/>
    </row>
    <row r="30" spans="1:8" ht="16.5" customHeight="1" x14ac:dyDescent="0.25">
      <c r="A30" s="10"/>
      <c r="B30" s="11"/>
      <c r="C30" s="13"/>
      <c r="D30" s="45"/>
      <c r="E30" s="18"/>
      <c r="F30" s="46"/>
      <c r="G30" s="11"/>
      <c r="H30" s="9"/>
    </row>
    <row r="31" spans="1:8" ht="16.5" customHeight="1" x14ac:dyDescent="0.25">
      <c r="A31" s="10"/>
      <c r="B31" s="11"/>
      <c r="C31" s="13"/>
      <c r="D31" s="45"/>
      <c r="E31" s="18"/>
      <c r="F31" s="46"/>
      <c r="G31" s="11"/>
      <c r="H31" s="9"/>
    </row>
    <row r="32" spans="1:8" ht="16.5" customHeight="1" x14ac:dyDescent="0.25">
      <c r="A32" s="10"/>
      <c r="B32" s="11"/>
      <c r="C32" s="13"/>
      <c r="D32" s="45"/>
      <c r="E32" s="18"/>
      <c r="F32" s="46"/>
      <c r="G32" s="11"/>
      <c r="H32" s="9"/>
    </row>
    <row r="33" spans="1:8" ht="16.5" customHeight="1" x14ac:dyDescent="0.25">
      <c r="A33" s="10"/>
      <c r="B33" s="11"/>
      <c r="C33" s="13"/>
      <c r="D33" s="45"/>
      <c r="E33" s="18"/>
      <c r="F33" s="46"/>
      <c r="G33" s="11"/>
      <c r="H33" s="9"/>
    </row>
    <row r="34" spans="1:8" ht="16.5" customHeight="1" x14ac:dyDescent="0.25">
      <c r="A34" s="10"/>
      <c r="B34" s="11"/>
      <c r="C34" s="13"/>
      <c r="D34" s="45"/>
      <c r="E34" s="18"/>
      <c r="F34" s="46"/>
      <c r="G34" s="11"/>
      <c r="H34" s="9"/>
    </row>
    <row r="35" spans="1:8" ht="16.5" customHeight="1" x14ac:dyDescent="0.25">
      <c r="A35" s="10"/>
      <c r="B35" s="11"/>
      <c r="C35" s="13"/>
      <c r="D35" s="45"/>
      <c r="E35" s="18"/>
      <c r="F35" s="46"/>
      <c r="G35" s="11"/>
      <c r="H35" s="9"/>
    </row>
    <row r="36" spans="1:8" ht="15" thickBot="1" x14ac:dyDescent="0.25">
      <c r="A36" s="15"/>
      <c r="B36" s="16"/>
      <c r="C36" s="16"/>
      <c r="D36" s="6"/>
      <c r="E36" s="16"/>
      <c r="F36" s="6"/>
      <c r="G36" s="16"/>
      <c r="H36" s="17"/>
    </row>
  </sheetData>
  <mergeCells count="1">
    <mergeCell ref="A1:H1"/>
  </mergeCells>
  <phoneticPr fontId="0" type="noConversion"/>
  <pageMargins left="0.7" right="0.74803149606299213" top="0.98425196850393704" bottom="0.98425196850393704" header="0.51181102362204722" footer="0.51181102362204722"/>
  <pageSetup scale="11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H28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Marathon Dynamics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Smith</dc:creator>
  <cp:lastModifiedBy>Owner</cp:lastModifiedBy>
  <cp:lastPrinted>2023-05-30T20:50:56Z</cp:lastPrinted>
  <dcterms:created xsi:type="dcterms:W3CDTF">2007-08-01T17:45:49Z</dcterms:created>
  <dcterms:modified xsi:type="dcterms:W3CDTF">2023-07-03T17:02:27Z</dcterms:modified>
</cp:coreProperties>
</file>